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<sst xmlns="http://schemas.openxmlformats.org/spreadsheetml/2006/main" count="63" uniqueCount="59">
  <si>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Tabela 1. Szczegółowy zakres zmian wartości środków trwałych i wartości niematerialnych i prawnych na 31.12.2018 r. (poz.A.I i A.II bilansu)</t>
  </si>
  <si>
    <t>L.p.</t>
  </si>
  <si>
    <t>Nazwa grupy rodzajowej składnika aktywów według układu w bilansie</t>
  </si>
  <si>
    <t>Wartość początkowa - stan na poczatek roku obrotowego</t>
  </si>
  <si>
    <t>Zwiększenie wartości poczatkowej</t>
  </si>
  <si>
    <t>Ogółem zwiększenie wartości początkowej (4+5)</t>
  </si>
  <si>
    <t>Zmniejszenie wartości poczatkowej</t>
  </si>
  <si>
    <t>Ogółem zmniejszenie wartości początkowej (7+8)</t>
  </si>
  <si>
    <t>Wartość początkowa - stan na koniec roku obrotowego          (3+6-9)</t>
  </si>
  <si>
    <t>Umorzenie - stan na poczatek roku obrotowego</t>
  </si>
  <si>
    <t>Zwiekszenie umorzenia w ciągu roku obrotowego</t>
  </si>
  <si>
    <t>Ogółem zwiekszenie umorzenia (12+13)</t>
  </si>
  <si>
    <t>Zmniejszenie umorzenia w ciągu roku obrotowego</t>
  </si>
  <si>
    <t>Ogółem zmniejszenie umorzenia (15+16)</t>
  </si>
  <si>
    <t>Umorzenie na koniec roku obrotowego (11+14-17)</t>
  </si>
  <si>
    <t>Wartość netto składników aktywów</t>
  </si>
  <si>
    <t>aktualizacja</t>
  </si>
  <si>
    <t>przychody (nabycie)</t>
  </si>
  <si>
    <t>zbycie</t>
  </si>
  <si>
    <t>likwidacja</t>
  </si>
  <si>
    <t>amortyzacja za rok obrotowy</t>
  </si>
  <si>
    <t>z tytułu zbycia</t>
  </si>
  <si>
    <t>z tytułu likwidacji</t>
  </si>
  <si>
    <t>stan na początek roku obrotowego          (3-11)</t>
  </si>
  <si>
    <t>stan na koniec roku obrotowego (10-18)</t>
  </si>
  <si>
    <t>1.</t>
  </si>
  <si>
    <t>Licencje i prawa autorskie dotyczace oprogramowania komputerowego</t>
  </si>
  <si>
    <t>2.</t>
  </si>
  <si>
    <t>Pozostałe WNiP</t>
  </si>
  <si>
    <t>I.</t>
  </si>
  <si>
    <t>WNiP ogółem (1+2)</t>
  </si>
  <si>
    <t>1.1</t>
  </si>
  <si>
    <t>grunty</t>
  </si>
  <si>
    <t>1.2</t>
  </si>
  <si>
    <t>Budynki, lokale obiekty inżynierii lądowej i wodnej</t>
  </si>
  <si>
    <t>1.3</t>
  </si>
  <si>
    <t>Urzadzenia techniczne i maszyny</t>
  </si>
  <si>
    <t>1.4</t>
  </si>
  <si>
    <t>Inne środki trwałe</t>
  </si>
  <si>
    <t>II</t>
  </si>
  <si>
    <t>Środki trwałe ogółem             (od 1.1 do 1.4)</t>
  </si>
  <si>
    <t>Załącznik do informacji dodatkowej do bilansu za 2019 rok</t>
  </si>
  <si>
    <t>Załącznik do informacji dodatkowej do bilansu za rok 2019</t>
  </si>
  <si>
    <t>Tabela 2. Wypłacone środki pieniężne na świadczenia pracownicze za okres 01.01.2019-31.12.2019</t>
  </si>
  <si>
    <t>Wyszczególnienie</t>
  </si>
  <si>
    <t>wartość</t>
  </si>
  <si>
    <t>Wynagrodzenia osobowe</t>
  </si>
  <si>
    <t>w tym nagrody jubileuszowe</t>
  </si>
  <si>
    <t>świadczenia wypłacone z ZFŚS</t>
  </si>
  <si>
    <t>3.</t>
  </si>
  <si>
    <t xml:space="preserve">Odprawy emerytalne </t>
  </si>
  <si>
    <t>4.</t>
  </si>
  <si>
    <t>Obuwie i odzież ochronna, okulary korygujące</t>
  </si>
  <si>
    <t>5.</t>
  </si>
  <si>
    <t>Szkolenia pracowników</t>
  </si>
  <si>
    <t>6.</t>
  </si>
  <si>
    <t>Badania lekarskie wstępne, okresowe, kontrolne</t>
  </si>
  <si>
    <t>Razem</t>
  </si>
  <si>
    <t>Miejskie Przedszkole nr 7 w Zgierzu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</si>
</sst>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 applyAlignment="1">
      <alignment horizontal="center"/>
      <protection/>
    </xf>
    <xf numFmtId="0" fontId="4" fillId="0" borderId="0" xfId="44" applyFont="1">
      <alignment/>
      <protection/>
    </xf>
    <xf numFmtId="0" fontId="6" fillId="0" borderId="10" xfId="44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/>
      <protection/>
    </xf>
    <xf numFmtId="0" fontId="5" fillId="0" borderId="10" xfId="44" applyFont="1" applyBorder="1" applyAlignment="1">
      <alignment wrapText="1"/>
      <protection/>
    </xf>
    <xf numFmtId="4" fontId="1" fillId="0" borderId="10" xfId="44" applyNumberFormat="1" applyBorder="1">
      <alignment/>
      <protection/>
    </xf>
    <xf numFmtId="0" fontId="8" fillId="33" borderId="10" xfId="44" applyFont="1" applyFill="1" applyBorder="1" applyAlignment="1">
      <alignment wrapText="1"/>
      <protection/>
    </xf>
    <xf numFmtId="0" fontId="9" fillId="33" borderId="10" xfId="44" applyFont="1" applyFill="1" applyBorder="1" applyAlignment="1">
      <alignment wrapText="1"/>
      <protection/>
    </xf>
    <xf numFmtId="4" fontId="4" fillId="33" borderId="10" xfId="44" applyNumberFormat="1" applyFont="1" applyFill="1" applyBorder="1">
      <alignment/>
      <protection/>
    </xf>
    <xf numFmtId="0" fontId="10" fillId="0" borderId="0" xfId="44" applyFont="1">
      <alignment/>
      <protection/>
    </xf>
    <xf numFmtId="0" fontId="1" fillId="0" borderId="11" xfId="44" applyBorder="1">
      <alignment/>
      <protection/>
    </xf>
    <xf numFmtId="4" fontId="1" fillId="0" borderId="11" xfId="44" applyNumberFormat="1" applyBorder="1">
      <alignment/>
      <protection/>
    </xf>
    <xf numFmtId="4" fontId="4" fillId="0" borderId="11" xfId="44" applyNumberFormat="1" applyFont="1" applyBorder="1">
      <alignment/>
      <protection/>
    </xf>
    <xf numFmtId="0" fontId="2" fillId="0" borderId="0" xfId="44" applyFont="1">
      <alignment/>
      <protection/>
    </xf>
    <xf numFmtId="0" fontId="12" fillId="0" borderId="0" xfId="44" applyFont="1">
      <alignment/>
      <protection/>
    </xf>
    <xf numFmtId="0" fontId="2" fillId="0" borderId="0" xfId="44" applyFont="1" applyAlignment="1">
      <alignment horizontal="right"/>
      <protection/>
    </xf>
    <xf numFmtId="0" fontId="3" fillId="0" borderId="0" xfId="44" applyFont="1" applyBorder="1" applyAlignment="1">
      <alignment horizontal="left"/>
      <protection/>
    </xf>
    <xf numFmtId="0" fontId="5" fillId="0" borderId="10" xfId="44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 wrapText="1"/>
      <protection/>
    </xf>
    <xf numFmtId="0" fontId="1" fillId="0" borderId="12" xfId="44" applyBorder="1" applyAlignment="1">
      <alignment horizontal="center"/>
      <protection/>
    </xf>
    <xf numFmtId="0" fontId="1" fillId="0" borderId="13" xfId="44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tabSelected="1" zoomScalePageLayoutView="0" workbookViewId="0" topLeftCell="A1">
      <selection activeCell="E2" sqref="E2"/>
    </sheetView>
  </sheetViews>
  <sheetFormatPr defaultColWidth="8.7109375" defaultRowHeight="12.75"/>
  <cols>
    <col min="1" max="1" width="4.28125" style="1" customWidth="1"/>
    <col min="2" max="2" width="20.00390625" style="1" customWidth="1"/>
    <col min="3" max="3" width="12.7109375" style="1" customWidth="1"/>
    <col min="4" max="4" width="8.00390625" style="1" customWidth="1"/>
    <col min="5" max="5" width="12.00390625" style="1" customWidth="1"/>
    <col min="6" max="6" width="13.421875" style="1" customWidth="1"/>
    <col min="7" max="7" width="7.8515625" style="1" customWidth="1"/>
    <col min="8" max="8" width="8.00390625" style="1" customWidth="1"/>
    <col min="9" max="9" width="10.00390625" style="1" customWidth="1"/>
    <col min="10" max="10" width="14.421875" style="1" customWidth="1"/>
    <col min="11" max="11" width="10.00390625" style="1" customWidth="1"/>
    <col min="12" max="12" width="8.140625" style="1" customWidth="1"/>
    <col min="13" max="14" width="8.7109375" style="1" customWidth="1"/>
    <col min="15" max="15" width="7.7109375" style="1" customWidth="1"/>
    <col min="16" max="16" width="10.57421875" style="1" customWidth="1"/>
    <col min="17" max="17" width="9.57421875" style="1" customWidth="1"/>
    <col min="18" max="18" width="11.57421875" style="1" customWidth="1"/>
    <col min="19" max="19" width="11.421875" style="1" customWidth="1"/>
    <col min="20" max="20" width="13.140625" style="1" customWidth="1"/>
    <col min="21" max="16384" width="8.7109375" style="1" customWidth="1"/>
  </cols>
  <sheetData>
    <row r="2" ht="48.75" customHeight="1">
      <c r="B2" s="3" t="s">
        <v>58</v>
      </c>
    </row>
    <row r="3" spans="2:20" ht="15">
      <c r="B3" s="2"/>
      <c r="O3" s="18" t="s">
        <v>41</v>
      </c>
      <c r="P3" s="18"/>
      <c r="Q3" s="18"/>
      <c r="R3" s="18"/>
      <c r="S3" s="18"/>
      <c r="T3" s="18"/>
    </row>
    <row r="4" ht="30.75" customHeight="1"/>
    <row r="5" spans="1:20" ht="21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12" customHeight="1">
      <c r="A6" s="3"/>
    </row>
    <row r="7" spans="1:20" ht="18.75" customHeight="1">
      <c r="A7" s="20" t="s">
        <v>1</v>
      </c>
      <c r="B7" s="21" t="s">
        <v>2</v>
      </c>
      <c r="C7" s="21" t="s">
        <v>3</v>
      </c>
      <c r="D7" s="21" t="s">
        <v>4</v>
      </c>
      <c r="E7" s="21"/>
      <c r="F7" s="21" t="s">
        <v>5</v>
      </c>
      <c r="G7" s="21" t="s">
        <v>6</v>
      </c>
      <c r="H7" s="21"/>
      <c r="I7" s="21" t="s">
        <v>7</v>
      </c>
      <c r="J7" s="21" t="s">
        <v>8</v>
      </c>
      <c r="K7" s="21" t="s">
        <v>9</v>
      </c>
      <c r="L7" s="21" t="s">
        <v>10</v>
      </c>
      <c r="M7" s="21"/>
      <c r="N7" s="21" t="s">
        <v>11</v>
      </c>
      <c r="O7" s="21" t="s">
        <v>12</v>
      </c>
      <c r="P7" s="21"/>
      <c r="Q7" s="21" t="s">
        <v>13</v>
      </c>
      <c r="R7" s="21" t="s">
        <v>14</v>
      </c>
      <c r="S7" s="21" t="s">
        <v>15</v>
      </c>
      <c r="T7" s="21"/>
    </row>
    <row r="8" spans="1:20" ht="32.25" customHeight="1">
      <c r="A8" s="20"/>
      <c r="B8" s="21"/>
      <c r="C8" s="21"/>
      <c r="D8" s="4" t="s">
        <v>16</v>
      </c>
      <c r="E8" s="4" t="s">
        <v>17</v>
      </c>
      <c r="F8" s="21"/>
      <c r="G8" s="5" t="s">
        <v>18</v>
      </c>
      <c r="H8" s="5" t="s">
        <v>19</v>
      </c>
      <c r="I8" s="21"/>
      <c r="J8" s="21"/>
      <c r="K8" s="21"/>
      <c r="L8" s="5" t="s">
        <v>16</v>
      </c>
      <c r="M8" s="4" t="s">
        <v>20</v>
      </c>
      <c r="N8" s="21"/>
      <c r="O8" s="4" t="s">
        <v>21</v>
      </c>
      <c r="P8" s="4" t="s">
        <v>22</v>
      </c>
      <c r="Q8" s="21"/>
      <c r="R8" s="21"/>
      <c r="S8" s="4" t="s">
        <v>23</v>
      </c>
      <c r="T8" s="4" t="s">
        <v>24</v>
      </c>
    </row>
    <row r="9" spans="1:20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</row>
    <row r="10" spans="1:20" ht="34.5" customHeight="1">
      <c r="A10" s="7" t="s">
        <v>25</v>
      </c>
      <c r="B10" s="7" t="s">
        <v>26</v>
      </c>
      <c r="C10" s="8">
        <v>5765.4</v>
      </c>
      <c r="D10" s="8"/>
      <c r="E10" s="8"/>
      <c r="F10" s="8">
        <f>D10+E10</f>
        <v>0</v>
      </c>
      <c r="G10" s="8"/>
      <c r="H10" s="8"/>
      <c r="I10" s="8">
        <f>G10+H10</f>
        <v>0</v>
      </c>
      <c r="J10" s="8">
        <f>C10+F10-I10</f>
        <v>5765.4</v>
      </c>
      <c r="K10" s="8">
        <v>5765.4</v>
      </c>
      <c r="L10" s="8"/>
      <c r="M10" s="8"/>
      <c r="N10" s="8">
        <f>L10+M10</f>
        <v>0</v>
      </c>
      <c r="O10" s="8"/>
      <c r="P10" s="8"/>
      <c r="Q10" s="8">
        <f>O10+P10</f>
        <v>0</v>
      </c>
      <c r="R10" s="8">
        <f>K10+N10-Q10</f>
        <v>5765.4</v>
      </c>
      <c r="S10" s="8">
        <f>C10-K10</f>
        <v>0</v>
      </c>
      <c r="T10" s="8">
        <f>J10-R10</f>
        <v>0</v>
      </c>
    </row>
    <row r="11" spans="1:20" ht="15">
      <c r="A11" s="7" t="s">
        <v>27</v>
      </c>
      <c r="B11" s="7" t="s">
        <v>28</v>
      </c>
      <c r="C11" s="8"/>
      <c r="D11" s="8"/>
      <c r="E11" s="8"/>
      <c r="F11" s="8">
        <f aca="true" t="shared" si="0" ref="F11:F16">D11+E11</f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3.25" customHeight="1">
      <c r="A12" s="9" t="s">
        <v>29</v>
      </c>
      <c r="B12" s="10" t="s">
        <v>30</v>
      </c>
      <c r="C12" s="11">
        <f>C10+C11</f>
        <v>5765.4</v>
      </c>
      <c r="D12" s="11">
        <f aca="true" t="shared" si="1" ref="D12:T12">D10+D11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5765.4</v>
      </c>
      <c r="K12" s="11">
        <f t="shared" si="1"/>
        <v>5765.4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si="1"/>
        <v>5765.4</v>
      </c>
      <c r="S12" s="11">
        <f t="shared" si="1"/>
        <v>0</v>
      </c>
      <c r="T12" s="11">
        <f t="shared" si="1"/>
        <v>0</v>
      </c>
    </row>
    <row r="13" spans="1:20" ht="23.25" customHeight="1">
      <c r="A13" s="7" t="s">
        <v>31</v>
      </c>
      <c r="B13" s="7" t="s">
        <v>32</v>
      </c>
      <c r="C13" s="8"/>
      <c r="D13" s="8"/>
      <c r="E13" s="8"/>
      <c r="F13" s="8">
        <f t="shared" si="0"/>
        <v>0</v>
      </c>
      <c r="G13" s="8"/>
      <c r="H13" s="8"/>
      <c r="I13" s="8"/>
      <c r="J13" s="8">
        <f>C13+F13-I13</f>
        <v>0</v>
      </c>
      <c r="K13" s="8"/>
      <c r="L13" s="8"/>
      <c r="M13" s="8"/>
      <c r="N13" s="8">
        <f>L13+M13</f>
        <v>0</v>
      </c>
      <c r="O13" s="8"/>
      <c r="P13" s="8"/>
      <c r="Q13" s="8"/>
      <c r="R13" s="8">
        <f>K13+N13-Q13</f>
        <v>0</v>
      </c>
      <c r="S13" s="8">
        <f>C13-K13</f>
        <v>0</v>
      </c>
      <c r="T13" s="8">
        <f>J13-R13</f>
        <v>0</v>
      </c>
    </row>
    <row r="14" spans="1:20" ht="28.5" customHeight="1">
      <c r="A14" s="7" t="s">
        <v>33</v>
      </c>
      <c r="B14" s="7" t="s">
        <v>34</v>
      </c>
      <c r="C14" s="8">
        <v>468709.45</v>
      </c>
      <c r="D14" s="8"/>
      <c r="E14" s="8">
        <v>1561578.74</v>
      </c>
      <c r="F14" s="8">
        <f t="shared" si="0"/>
        <v>1561578.74</v>
      </c>
      <c r="G14" s="8"/>
      <c r="H14" s="8"/>
      <c r="I14" s="8"/>
      <c r="J14" s="8">
        <f>C14+F14-I14</f>
        <v>2030288.19</v>
      </c>
      <c r="K14" s="8">
        <v>403731.56</v>
      </c>
      <c r="L14" s="8"/>
      <c r="M14" s="8">
        <v>11331.41</v>
      </c>
      <c r="N14" s="8">
        <f>L14+M14</f>
        <v>11331.41</v>
      </c>
      <c r="O14" s="8"/>
      <c r="P14" s="8"/>
      <c r="Q14" s="8"/>
      <c r="R14" s="8">
        <f>K14+N14-Q14</f>
        <v>415062.97</v>
      </c>
      <c r="S14" s="8">
        <f>C14-K14</f>
        <v>64977.890000000014</v>
      </c>
      <c r="T14" s="8">
        <f>J14-R14</f>
        <v>1615225.22</v>
      </c>
    </row>
    <row r="15" spans="1:20" ht="23.25">
      <c r="A15" s="7" t="s">
        <v>35</v>
      </c>
      <c r="B15" s="7" t="s">
        <v>36</v>
      </c>
      <c r="C15" s="8">
        <v>14758.5</v>
      </c>
      <c r="D15" s="8"/>
      <c r="E15" s="8"/>
      <c r="F15" s="8">
        <f t="shared" si="0"/>
        <v>0</v>
      </c>
      <c r="G15" s="8"/>
      <c r="H15" s="8"/>
      <c r="I15" s="8"/>
      <c r="J15" s="8">
        <f>C15+F15-I15</f>
        <v>14758.5</v>
      </c>
      <c r="K15" s="8">
        <v>14758.5</v>
      </c>
      <c r="L15" s="8"/>
      <c r="M15" s="8">
        <v>0</v>
      </c>
      <c r="N15" s="8">
        <f>L15+M15</f>
        <v>0</v>
      </c>
      <c r="O15" s="8"/>
      <c r="P15" s="8"/>
      <c r="Q15" s="8">
        <f>O15+P15</f>
        <v>0</v>
      </c>
      <c r="R15" s="8">
        <f>K15+N15-Q15</f>
        <v>14758.5</v>
      </c>
      <c r="S15" s="8">
        <f>C15-K15</f>
        <v>0</v>
      </c>
      <c r="T15" s="8">
        <f>J15-R15</f>
        <v>0</v>
      </c>
    </row>
    <row r="16" spans="1:20" ht="23.25" customHeight="1">
      <c r="A16" s="7" t="s">
        <v>37</v>
      </c>
      <c r="B16" s="7" t="s">
        <v>38</v>
      </c>
      <c r="C16" s="8">
        <v>3782</v>
      </c>
      <c r="D16" s="8"/>
      <c r="E16" s="8"/>
      <c r="F16" s="8">
        <f t="shared" si="0"/>
        <v>0</v>
      </c>
      <c r="G16" s="8"/>
      <c r="H16" s="8"/>
      <c r="I16" s="8"/>
      <c r="J16" s="8">
        <f>C16+F16-I16</f>
        <v>3782</v>
      </c>
      <c r="K16" s="8">
        <v>3687.45</v>
      </c>
      <c r="L16" s="8"/>
      <c r="M16" s="8">
        <v>94.55</v>
      </c>
      <c r="N16" s="8">
        <f>L16+M16</f>
        <v>94.55</v>
      </c>
      <c r="O16" s="8"/>
      <c r="P16" s="8"/>
      <c r="Q16" s="8">
        <f>O16+P16</f>
        <v>0</v>
      </c>
      <c r="R16" s="8">
        <f>K16+N16-Q16</f>
        <v>3782</v>
      </c>
      <c r="S16" s="8">
        <f>C16-K16</f>
        <v>94.55000000000018</v>
      </c>
      <c r="T16" s="8">
        <f>J16-R16</f>
        <v>0</v>
      </c>
    </row>
    <row r="17" spans="1:20" ht="33.75" customHeight="1">
      <c r="A17" s="9" t="s">
        <v>39</v>
      </c>
      <c r="B17" s="10" t="s">
        <v>40</v>
      </c>
      <c r="C17" s="11">
        <f>C13+C14+C15+C16</f>
        <v>487249.95</v>
      </c>
      <c r="D17" s="11">
        <f aca="true" t="shared" si="2" ref="D17:T17">D13+D14+D15+D16</f>
        <v>0</v>
      </c>
      <c r="E17" s="11">
        <f t="shared" si="2"/>
        <v>1561578.74</v>
      </c>
      <c r="F17" s="11">
        <f t="shared" si="2"/>
        <v>1561578.74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2048828.69</v>
      </c>
      <c r="K17" s="11">
        <f t="shared" si="2"/>
        <v>422177.51</v>
      </c>
      <c r="L17" s="11">
        <f t="shared" si="2"/>
        <v>0</v>
      </c>
      <c r="M17" s="11">
        <f t="shared" si="2"/>
        <v>11425.96</v>
      </c>
      <c r="N17" s="11">
        <f t="shared" si="2"/>
        <v>11425.96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433603.47</v>
      </c>
      <c r="S17" s="11">
        <f t="shared" si="2"/>
        <v>65072.44000000002</v>
      </c>
      <c r="T17" s="11">
        <f t="shared" si="2"/>
        <v>1615225.22</v>
      </c>
    </row>
    <row r="56" ht="15">
      <c r="C56" s="12"/>
    </row>
  </sheetData>
  <sheetProtection selectLockedCells="1" selectUnlockedCells="1"/>
  <mergeCells count="17">
    <mergeCell ref="Q7:Q8"/>
    <mergeCell ref="R7:R8"/>
    <mergeCell ref="S7:T7"/>
    <mergeCell ref="K7:K8"/>
    <mergeCell ref="L7:M7"/>
    <mergeCell ref="N7:N8"/>
    <mergeCell ref="O7:P7"/>
    <mergeCell ref="O3:T3"/>
    <mergeCell ref="A5:T5"/>
    <mergeCell ref="A7:A8"/>
    <mergeCell ref="B7:B8"/>
    <mergeCell ref="C7:C8"/>
    <mergeCell ref="D7:E7"/>
    <mergeCell ref="F7:F8"/>
    <mergeCell ref="G7:H7"/>
    <mergeCell ref="I7:I8"/>
    <mergeCell ref="J7:J8"/>
  </mergeCells>
  <printOptions/>
  <pageMargins left="0.21" right="0.19" top="0.2" bottom="0.5597222222222222" header="0.2701388888888889" footer="0.5118055555555555"/>
  <pageSetup horizontalDpi="300" verticalDpi="300" orientation="landscape" paperSize="9" scale="70" r:id="rId1"/>
  <headerFooter alignWithMargins="0">
    <oddHeader>&amp;C&amp;"Times New Roman,Normalny"&amp;12Miejskie Przedszkole nr 7 w Zgierzu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A15" sqref="A15"/>
    </sheetView>
  </sheetViews>
  <sheetFormatPr defaultColWidth="8.7109375" defaultRowHeight="12.75"/>
  <cols>
    <col min="1" max="1" width="5.00390625" style="1" customWidth="1"/>
    <col min="2" max="2" width="48.140625" style="1" customWidth="1"/>
    <col min="3" max="3" width="34.421875" style="1" customWidth="1"/>
    <col min="4" max="16384" width="8.7109375" style="1" customWidth="1"/>
  </cols>
  <sheetData>
    <row r="2" ht="15">
      <c r="A2" s="16" t="s">
        <v>42</v>
      </c>
    </row>
    <row r="4" spans="1:3" ht="24.75" customHeight="1">
      <c r="A4" s="17" t="s">
        <v>43</v>
      </c>
      <c r="B4" s="3"/>
      <c r="C4" s="3"/>
    </row>
    <row r="5" spans="1:3" ht="15">
      <c r="A5" s="13" t="s">
        <v>1</v>
      </c>
      <c r="B5" s="13" t="s">
        <v>44</v>
      </c>
      <c r="C5" s="13" t="s">
        <v>45</v>
      </c>
    </row>
    <row r="6" spans="1:3" ht="15">
      <c r="A6" s="13" t="s">
        <v>25</v>
      </c>
      <c r="B6" s="13" t="s">
        <v>46</v>
      </c>
      <c r="C6" s="14">
        <f>1064308.45+74012.3</f>
        <v>1138320.75</v>
      </c>
    </row>
    <row r="7" spans="1:3" ht="15">
      <c r="A7" s="13"/>
      <c r="B7" s="13" t="s">
        <v>47</v>
      </c>
      <c r="C7" s="14">
        <v>20257.97</v>
      </c>
    </row>
    <row r="8" spans="1:3" ht="15">
      <c r="A8" s="13" t="s">
        <v>27</v>
      </c>
      <c r="B8" s="13" t="s">
        <v>48</v>
      </c>
      <c r="C8" s="14">
        <v>65408.88</v>
      </c>
    </row>
    <row r="9" spans="1:3" ht="15">
      <c r="A9" s="13" t="s">
        <v>49</v>
      </c>
      <c r="B9" s="13" t="s">
        <v>50</v>
      </c>
      <c r="C9" s="14">
        <v>14700</v>
      </c>
    </row>
    <row r="10" spans="1:3" ht="15">
      <c r="A10" s="13" t="s">
        <v>51</v>
      </c>
      <c r="B10" s="13" t="s">
        <v>52</v>
      </c>
      <c r="C10" s="14">
        <v>1293.03</v>
      </c>
    </row>
    <row r="11" spans="1:3" ht="15">
      <c r="A11" s="13" t="s">
        <v>53</v>
      </c>
      <c r="B11" s="13" t="s">
        <v>54</v>
      </c>
      <c r="C11" s="14">
        <v>5295.2</v>
      </c>
    </row>
    <row r="12" spans="1:3" ht="15">
      <c r="A12" s="13" t="s">
        <v>55</v>
      </c>
      <c r="B12" s="13" t="s">
        <v>56</v>
      </c>
      <c r="C12" s="14">
        <v>986</v>
      </c>
    </row>
    <row r="13" spans="1:3" ht="15">
      <c r="A13" s="22" t="s">
        <v>57</v>
      </c>
      <c r="B13" s="23"/>
      <c r="C13" s="15">
        <f>C6+C8+C9+C10+C11+C12</f>
        <v>1226003.8599999999</v>
      </c>
    </row>
  </sheetData>
  <sheetProtection selectLockedCells="1" selectUnlockedCells="1"/>
  <mergeCells count="1">
    <mergeCell ref="A13:B1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Ksiegowość</cp:lastModifiedBy>
  <cp:lastPrinted>2020-03-12T13:27:33Z</cp:lastPrinted>
  <dcterms:created xsi:type="dcterms:W3CDTF">2020-02-21T12:53:34Z</dcterms:created>
  <dcterms:modified xsi:type="dcterms:W3CDTF">2020-07-08T05:57:52Z</dcterms:modified>
  <cp:category/>
  <cp:version/>
  <cp:contentType/>
  <cp:contentStatus/>
</cp:coreProperties>
</file>